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N:\Õigusaktid\Valitsus\2024\Valitsuse korraldused\09 September\24.09\"/>
    </mc:Choice>
  </mc:AlternateContent>
  <xr:revisionPtr revIDLastSave="0" documentId="13_ncr:1_{B27F7D42-1B4C-4B9C-8500-FB5F2DBE4B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sustuse kululoend" sheetId="3" r:id="rId1"/>
  </sheets>
  <definedNames>
    <definedName name="_xlnm.Print_Area" localSheetId="0">'Sisustuse kululoend'!$A$1:$G$30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3" l="1"/>
  <c r="F20" i="3"/>
  <c r="F25" i="3"/>
  <c r="F17" i="3"/>
  <c r="F18" i="3"/>
  <c r="F16" i="3"/>
  <c r="F15" i="3"/>
  <c r="F24" i="3" l="1"/>
  <c r="F23" i="3"/>
  <c r="F22" i="3"/>
  <c r="F21" i="3"/>
  <c r="F19" i="3"/>
  <c r="F12" i="3"/>
  <c r="F13" i="3" l="1"/>
  <c r="F11" i="3" s="1"/>
  <c r="F27" i="3" l="1"/>
  <c r="F29" i="3" s="1"/>
  <c r="F28" i="3" s="1"/>
</calcChain>
</file>

<file path=xl/sharedStrings.xml><?xml version="1.0" encoding="utf-8"?>
<sst xmlns="http://schemas.openxmlformats.org/spreadsheetml/2006/main" count="42" uniqueCount="30">
  <si>
    <t xml:space="preserve">Kood </t>
  </si>
  <si>
    <t xml:space="preserve">Kululiik </t>
  </si>
  <si>
    <t xml:space="preserve">Maht </t>
  </si>
  <si>
    <t xml:space="preserve">Ühik </t>
  </si>
  <si>
    <t xml:space="preserve">Ühikuhind </t>
  </si>
  <si>
    <t xml:space="preserve">Summa </t>
  </si>
  <si>
    <t>obj</t>
  </si>
  <si>
    <t xml:space="preserve">SISUSTUS, INVENTAR, SEADMED </t>
  </si>
  <si>
    <t>KOKKU</t>
  </si>
  <si>
    <t>SUMMA</t>
  </si>
  <si>
    <t>Sisustus ja mööbel</t>
  </si>
  <si>
    <t>Käibemaks 22%</t>
  </si>
  <si>
    <t>D1 Kabineti laud 1400x700x740mm</t>
  </si>
  <si>
    <t>D2 Aineklassi laud 700x500x740mm</t>
  </si>
  <si>
    <t>D4 Liigutatav valge tahvel 1510x1220mm</t>
  </si>
  <si>
    <t>D7 Veesein bluetooth ühenduse ja kõlaritega 1050x2000x230mm</t>
  </si>
  <si>
    <t>D8 Valgusredel 1080x405x110mm</t>
  </si>
  <si>
    <t>D6 Mullitoru 1750mm + fikseeriv pehme nurgaiste mullitorule 930x930mm</t>
  </si>
  <si>
    <t>D9 Helisummutatav õpipesa Arkadia 1310x1420x700mm</t>
  </si>
  <si>
    <t>D5 Diivan Verba kahekohaline 1410x680x890mm</t>
  </si>
  <si>
    <t xml:space="preserve">D1.1 Õpetaja sahtliboks ratastel 430x430x575mm </t>
  </si>
  <si>
    <t>D2.1 Õpilase tool</t>
  </si>
  <si>
    <t>D3 Ratastel töötool 690x470x1200mm</t>
  </si>
  <si>
    <t>D10 Ruloo tavaline 1240mm*</t>
  </si>
  <si>
    <t xml:space="preserve">MÖÖBLI KULULOEND                                                                                                                                   </t>
  </si>
  <si>
    <t>Jõhvi Vallavalitsuse 24.09.2024 korraldusele nr 2836</t>
  </si>
  <si>
    <t xml:space="preserve">                                              Lisa 3 hinnapakkumus</t>
  </si>
  <si>
    <t xml:space="preserve">          „Veebihanke „Jõhvi Kesklinna Kooli sisustuse</t>
  </si>
  <si>
    <t xml:space="preserve">                 ostmine" hankemenetluse korraldamine ja</t>
  </si>
  <si>
    <t xml:space="preserve">                veebihanke dokumendi kinnitamine" lisale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</si>
</sst>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??&quot; &quot;"/>
    <numFmt numFmtId="165" formatCode="&quot; &quot;[$€-2]&quot; &quot;* #,##0.00&quot; &quot;;&quot;-&quot;[$€-2]&quot; &quot;* #,##0.00&quot; &quot;;&quot; &quot;[$€-2]&quot; &quot;* &quot;-&quot;??&quot; &quot;"/>
  </numFmts>
  <fonts count="8" x14ac:knownFonts="1">
    <font>
      <sz val="11"/>
      <color indexed="8"/>
      <name val="Calibri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Calibri"/>
      <family val="2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0"/>
        <bgColor auto="1"/>
      </patternFill>
    </fill>
  </fills>
  <borders count="10">
    <border>
      <left/>
      <right/>
      <top/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57">
    <xf numFmtId="0" fontId="0" fillId="0" borderId="0" xfId="0"/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/>
    <xf numFmtId="49" fontId="1" fillId="3" borderId="1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0" fontId="3" fillId="3" borderId="3" xfId="0" applyNumberFormat="1" applyFont="1" applyFill="1" applyBorder="1"/>
    <xf numFmtId="49" fontId="3" fillId="3" borderId="3" xfId="0" applyNumberFormat="1" applyFont="1" applyFill="1" applyBorder="1" applyAlignment="1">
      <alignment wrapText="1"/>
    </xf>
    <xf numFmtId="16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0" applyNumberFormat="1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/>
    <xf numFmtId="49" fontId="2" fillId="2" borderId="3" xfId="0" applyNumberFormat="1" applyFont="1" applyFill="1" applyBorder="1"/>
    <xf numFmtId="0" fontId="3" fillId="2" borderId="3" xfId="0" applyNumberFormat="1" applyFont="1" applyFill="1" applyBorder="1"/>
    <xf numFmtId="49" fontId="3" fillId="2" borderId="3" xfId="0" applyNumberFormat="1" applyFont="1" applyFill="1" applyBorder="1" applyAlignment="1">
      <alignment wrapText="1"/>
    </xf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165" fontId="3" fillId="2" borderId="3" xfId="0" applyNumberFormat="1" applyFont="1" applyFill="1" applyBorder="1"/>
    <xf numFmtId="0" fontId="2" fillId="2" borderId="3" xfId="0" applyNumberFormat="1" applyFont="1" applyFill="1" applyBorder="1"/>
    <xf numFmtId="49" fontId="2" fillId="2" borderId="3" xfId="0" applyNumberFormat="1" applyFont="1" applyFill="1" applyBorder="1" applyAlignment="1">
      <alignment wrapText="1"/>
    </xf>
    <xf numFmtId="0" fontId="2" fillId="0" borderId="3" xfId="0" applyNumberFormat="1" applyFont="1" applyFill="1" applyBorder="1"/>
    <xf numFmtId="49" fontId="2" fillId="0" borderId="3" xfId="0" applyNumberFormat="1" applyFont="1" applyFill="1" applyBorder="1" applyAlignment="1">
      <alignment wrapText="1"/>
    </xf>
    <xf numFmtId="2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/>
    <xf numFmtId="165" fontId="2" fillId="0" borderId="3" xfId="0" applyNumberFormat="1" applyFont="1" applyFill="1" applyBorder="1"/>
    <xf numFmtId="0" fontId="2" fillId="0" borderId="3" xfId="0" applyFont="1" applyFill="1" applyBorder="1" applyAlignment="1">
      <alignment wrapText="1"/>
    </xf>
    <xf numFmtId="165" fontId="3" fillId="4" borderId="9" xfId="0" applyNumberFormat="1" applyFont="1" applyFill="1" applyBorder="1"/>
    <xf numFmtId="165" fontId="2" fillId="2" borderId="6" xfId="0" applyNumberFormat="1" applyFont="1" applyFill="1" applyBorder="1"/>
    <xf numFmtId="165" fontId="3" fillId="4" borderId="6" xfId="0" applyNumberFormat="1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4" fillId="0" borderId="0" xfId="0" applyNumberFormat="1" applyFont="1"/>
    <xf numFmtId="0" fontId="5" fillId="0" borderId="0" xfId="0" applyNumberFormat="1" applyFont="1"/>
    <xf numFmtId="164" fontId="5" fillId="2" borderId="2" xfId="0" applyNumberFormat="1" applyFont="1" applyFill="1" applyBorder="1"/>
    <xf numFmtId="165" fontId="6" fillId="2" borderId="2" xfId="0" applyNumberFormat="1" applyFont="1" applyFill="1" applyBorder="1"/>
    <xf numFmtId="0" fontId="5" fillId="0" borderId="0" xfId="0" applyNumberFormat="1" applyFont="1" applyAlignment="1">
      <alignment horizontal="left"/>
    </xf>
    <xf numFmtId="0" fontId="5" fillId="2" borderId="2" xfId="0" applyFont="1" applyFill="1" applyBorder="1"/>
    <xf numFmtId="14" fontId="5" fillId="2" borderId="2" xfId="0" applyNumberFormat="1" applyFont="1" applyFill="1" applyBorder="1" applyAlignment="1">
      <alignment horizontal="left"/>
    </xf>
    <xf numFmtId="164" fontId="7" fillId="2" borderId="2" xfId="0" applyNumberFormat="1" applyFont="1" applyFill="1" applyBorder="1"/>
    <xf numFmtId="0" fontId="5" fillId="0" borderId="2" xfId="0" applyNumberFormat="1" applyFont="1" applyBorder="1"/>
    <xf numFmtId="49" fontId="6" fillId="2" borderId="2" xfId="0" applyNumberFormat="1" applyFont="1" applyFill="1" applyBorder="1" applyAlignment="1">
      <alignment horizontal="center" wrapText="1"/>
    </xf>
    <xf numFmtId="49" fontId="6" fillId="2" borderId="2" xfId="0" applyNumberFormat="1" applyFont="1" applyFill="1" applyBorder="1" applyAlignment="1">
      <alignment horizontal="center" wrapText="1"/>
    </xf>
    <xf numFmtId="49" fontId="3" fillId="4" borderId="7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49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5" fillId="0" borderId="0" xfId="0" applyNumberFormat="1" applyFont="1" applyFill="1" applyAlignment="1">
      <alignment horizontal="left" wrapText="1"/>
    </xf>
  </cellXfs>
  <cellStyles count="1">
    <cellStyle name="Normaallaa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5E88B1"/>
      <rgbColor rgb="FFEEF3F4"/>
      <rgbColor rgb="FFFFC000"/>
      <rgbColor rgb="FFD8D8D8"/>
      <rgbColor rgb="FFFFFF00"/>
      <rgbColor rgb="FFED7D31"/>
      <rgbColor rgb="FFBFBFB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31"/>
  <sheetViews>
    <sheetView showGridLines="0" tabSelected="1" workbookViewId="0">
      <selection activeCell="B4" sqref="B3:B4"/>
    </sheetView>
  </sheetViews>
  <sheetFormatPr defaultColWidth="8.7109375" defaultRowHeight="15" customHeight="1" x14ac:dyDescent="0.25"/>
  <cols>
    <col min="1" max="1" width="17.5703125" style="1" customWidth="1"/>
    <col min="2" max="2" width="52" style="1" customWidth="1"/>
    <col min="3" max="3" width="10.7109375" style="1" customWidth="1"/>
    <col min="4" max="4" width="7.140625" style="1" customWidth="1"/>
    <col min="5" max="5" width="11.5703125" style="1" customWidth="1"/>
    <col min="6" max="6" width="19.140625" style="1" customWidth="1"/>
    <col min="7" max="248" width="8.85546875" style="1" customWidth="1"/>
  </cols>
  <sheetData>
    <row r="1" spans="1:11" ht="12.75" customHeight="1" x14ac:dyDescent="0.25">
      <c r="A1" s="37"/>
      <c r="B1" s="38"/>
      <c r="C1" s="39"/>
      <c r="D1" s="38"/>
      <c r="E1" s="40" t="s">
        <v>26</v>
      </c>
      <c r="F1" s="38"/>
      <c r="G1" s="38"/>
      <c r="I1" s="2"/>
      <c r="J1" s="2"/>
      <c r="K1" s="2"/>
    </row>
    <row r="2" spans="1:11" ht="12.75" customHeight="1" x14ac:dyDescent="0.25">
      <c r="A2" s="37"/>
      <c r="B2" s="41"/>
      <c r="C2" s="39"/>
      <c r="D2" s="42"/>
      <c r="E2" s="43" t="s">
        <v>25</v>
      </c>
      <c r="F2" s="38"/>
      <c r="G2" s="38"/>
      <c r="H2" s="3"/>
      <c r="I2" s="2"/>
      <c r="J2" s="2"/>
      <c r="K2" s="2"/>
    </row>
    <row r="3" spans="1:11" ht="12.75" customHeight="1" x14ac:dyDescent="0.25">
      <c r="A3" s="37"/>
      <c r="B3" s="41"/>
      <c r="C3" s="39"/>
      <c r="D3" s="42"/>
      <c r="E3" s="43" t="s">
        <v>27</v>
      </c>
      <c r="F3" s="38"/>
      <c r="G3" s="38"/>
      <c r="H3" s="3"/>
      <c r="I3" s="2"/>
      <c r="J3" s="2"/>
      <c r="K3" s="2"/>
    </row>
    <row r="4" spans="1:11" ht="12.75" customHeight="1" x14ac:dyDescent="0.25">
      <c r="A4" s="37"/>
      <c r="B4" s="41"/>
      <c r="C4" s="44"/>
      <c r="D4" s="42"/>
      <c r="E4" s="43" t="s">
        <v>28</v>
      </c>
      <c r="F4" s="38"/>
      <c r="G4" s="38"/>
      <c r="H4" s="3"/>
      <c r="I4" s="2"/>
      <c r="J4" s="2"/>
      <c r="K4" s="2"/>
    </row>
    <row r="5" spans="1:11" ht="12.75" customHeight="1" x14ac:dyDescent="0.25">
      <c r="A5" s="56"/>
      <c r="B5" s="56"/>
      <c r="C5" s="39"/>
      <c r="D5" s="38"/>
      <c r="E5" s="38" t="s">
        <v>29</v>
      </c>
      <c r="F5" s="38"/>
      <c r="G5" s="38"/>
      <c r="H5" s="3"/>
      <c r="I5" s="2"/>
      <c r="J5" s="2"/>
      <c r="K5" s="2"/>
    </row>
    <row r="6" spans="1:11" ht="3.75" customHeight="1" x14ac:dyDescent="0.25">
      <c r="A6" s="38"/>
      <c r="B6" s="38"/>
      <c r="C6" s="38"/>
      <c r="D6" s="38"/>
      <c r="E6" s="38"/>
      <c r="F6" s="38"/>
      <c r="G6" s="45"/>
      <c r="H6" s="2"/>
      <c r="I6" s="2"/>
      <c r="J6" s="2"/>
      <c r="K6" s="2"/>
    </row>
    <row r="7" spans="1:11" ht="46.5" customHeight="1" x14ac:dyDescent="0.25">
      <c r="A7" s="47" t="s">
        <v>24</v>
      </c>
      <c r="B7" s="47"/>
      <c r="C7" s="47"/>
      <c r="D7" s="47"/>
      <c r="E7" s="47"/>
      <c r="F7" s="47"/>
      <c r="G7" s="38"/>
    </row>
    <row r="8" spans="1:11" ht="16.5" customHeight="1" x14ac:dyDescent="0.25">
      <c r="A8" s="46"/>
      <c r="B8" s="46"/>
      <c r="C8" s="46"/>
      <c r="D8" s="46"/>
      <c r="E8" s="46"/>
      <c r="F8" s="46"/>
      <c r="G8" s="38"/>
    </row>
    <row r="9" spans="1:11" ht="13.9" customHeight="1" x14ac:dyDescent="0.25">
      <c r="A9" s="5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4"/>
    </row>
    <row r="10" spans="1:11" ht="15" customHeight="1" x14ac:dyDescent="0.25">
      <c r="A10" s="7"/>
      <c r="B10" s="8"/>
      <c r="C10" s="7"/>
      <c r="D10" s="7"/>
      <c r="E10" s="7"/>
      <c r="F10" s="7"/>
      <c r="G10" s="4"/>
    </row>
    <row r="11" spans="1:11" ht="19.5" customHeight="1" x14ac:dyDescent="0.25">
      <c r="A11" s="9">
        <v>6</v>
      </c>
      <c r="B11" s="10" t="s">
        <v>7</v>
      </c>
      <c r="C11" s="11"/>
      <c r="D11" s="12"/>
      <c r="E11" s="13"/>
      <c r="F11" s="13">
        <f>SUM(F12:F25)/2</f>
        <v>0</v>
      </c>
      <c r="G11" s="4"/>
    </row>
    <row r="12" spans="1:11" ht="19.5" customHeight="1" x14ac:dyDescent="0.25">
      <c r="A12" s="14"/>
      <c r="B12" s="15"/>
      <c r="C12" s="16"/>
      <c r="D12" s="14"/>
      <c r="E12" s="17"/>
      <c r="F12" s="18" t="str">
        <f>IF(C12="","",C12*E12)</f>
        <v/>
      </c>
      <c r="G12" s="4"/>
    </row>
    <row r="13" spans="1:11" ht="19.5" customHeight="1" x14ac:dyDescent="0.25">
      <c r="A13" s="19">
        <v>61</v>
      </c>
      <c r="B13" s="20" t="s">
        <v>10</v>
      </c>
      <c r="C13" s="21"/>
      <c r="D13" s="22"/>
      <c r="E13" s="23"/>
      <c r="F13" s="23">
        <f>SUM(F15:F25)</f>
        <v>0</v>
      </c>
      <c r="G13" s="4"/>
    </row>
    <row r="14" spans="1:11" ht="19.5" customHeight="1" x14ac:dyDescent="0.25">
      <c r="A14" s="24">
        <v>610</v>
      </c>
      <c r="B14" s="25" t="s">
        <v>10</v>
      </c>
      <c r="C14" s="21"/>
      <c r="D14" s="22"/>
      <c r="E14" s="23"/>
      <c r="F14" s="23"/>
      <c r="G14" s="4"/>
    </row>
    <row r="15" spans="1:11" ht="19.5" customHeight="1" x14ac:dyDescent="0.25">
      <c r="A15" s="26">
        <v>6100000001</v>
      </c>
      <c r="B15" s="27" t="s">
        <v>12</v>
      </c>
      <c r="C15" s="28">
        <v>2</v>
      </c>
      <c r="D15" s="29" t="s">
        <v>6</v>
      </c>
      <c r="E15" s="30"/>
      <c r="F15" s="30">
        <f t="shared" ref="F15:F18" si="0">IF(C15="","",C15*E15)</f>
        <v>0</v>
      </c>
      <c r="G15" s="4"/>
    </row>
    <row r="16" spans="1:11" ht="19.5" customHeight="1" x14ac:dyDescent="0.25">
      <c r="A16" s="26">
        <v>6100000002</v>
      </c>
      <c r="B16" s="27" t="s">
        <v>20</v>
      </c>
      <c r="C16" s="28">
        <v>2</v>
      </c>
      <c r="D16" s="29" t="s">
        <v>6</v>
      </c>
      <c r="E16" s="30"/>
      <c r="F16" s="30">
        <f t="shared" si="0"/>
        <v>0</v>
      </c>
      <c r="G16" s="4"/>
    </row>
    <row r="17" spans="1:7" ht="19.5" customHeight="1" x14ac:dyDescent="0.25">
      <c r="A17" s="26">
        <v>6100000003</v>
      </c>
      <c r="B17" s="27" t="s">
        <v>13</v>
      </c>
      <c r="C17" s="28">
        <v>16</v>
      </c>
      <c r="D17" s="29" t="s">
        <v>6</v>
      </c>
      <c r="E17" s="30"/>
      <c r="F17" s="30">
        <f t="shared" si="0"/>
        <v>0</v>
      </c>
      <c r="G17" s="4"/>
    </row>
    <row r="18" spans="1:7" ht="19.5" customHeight="1" x14ac:dyDescent="0.25">
      <c r="A18" s="26">
        <v>6100000004</v>
      </c>
      <c r="B18" s="27" t="s">
        <v>21</v>
      </c>
      <c r="C18" s="28">
        <v>16</v>
      </c>
      <c r="D18" s="29" t="s">
        <v>6</v>
      </c>
      <c r="E18" s="30"/>
      <c r="F18" s="30">
        <f t="shared" si="0"/>
        <v>0</v>
      </c>
      <c r="G18" s="4"/>
    </row>
    <row r="19" spans="1:7" ht="19.5" customHeight="1" x14ac:dyDescent="0.25">
      <c r="A19" s="26">
        <v>6100000005</v>
      </c>
      <c r="B19" s="27" t="s">
        <v>22</v>
      </c>
      <c r="C19" s="28">
        <v>2</v>
      </c>
      <c r="D19" s="29" t="s">
        <v>6</v>
      </c>
      <c r="E19" s="30"/>
      <c r="F19" s="30">
        <f t="shared" ref="F19:F24" si="1">IF(C19="","",C19*E19)</f>
        <v>0</v>
      </c>
      <c r="G19" s="4"/>
    </row>
    <row r="20" spans="1:7" ht="19.5" customHeight="1" x14ac:dyDescent="0.25">
      <c r="A20" s="26">
        <v>6100000006</v>
      </c>
      <c r="B20" s="27" t="s">
        <v>14</v>
      </c>
      <c r="C20" s="28">
        <v>2</v>
      </c>
      <c r="D20" s="29" t="s">
        <v>6</v>
      </c>
      <c r="E20" s="30"/>
      <c r="F20" s="30">
        <f t="shared" ref="F20" si="2">IF(C20="","",C20*E20)</f>
        <v>0</v>
      </c>
      <c r="G20" s="4"/>
    </row>
    <row r="21" spans="1:7" ht="19.5" customHeight="1" x14ac:dyDescent="0.25">
      <c r="A21" s="26">
        <v>6100000007</v>
      </c>
      <c r="B21" s="27" t="s">
        <v>19</v>
      </c>
      <c r="C21" s="28">
        <v>2</v>
      </c>
      <c r="D21" s="29" t="s">
        <v>6</v>
      </c>
      <c r="E21" s="30"/>
      <c r="F21" s="30">
        <f t="shared" si="1"/>
        <v>0</v>
      </c>
      <c r="G21" s="4"/>
    </row>
    <row r="22" spans="1:7" ht="31.5" customHeight="1" x14ac:dyDescent="0.25">
      <c r="A22" s="26">
        <v>6100000008</v>
      </c>
      <c r="B22" s="27" t="s">
        <v>17</v>
      </c>
      <c r="C22" s="28">
        <v>1</v>
      </c>
      <c r="D22" s="29" t="s">
        <v>6</v>
      </c>
      <c r="E22" s="30"/>
      <c r="F22" s="30">
        <f t="shared" si="1"/>
        <v>0</v>
      </c>
      <c r="G22" s="4"/>
    </row>
    <row r="23" spans="1:7" ht="30" customHeight="1" x14ac:dyDescent="0.25">
      <c r="A23" s="26">
        <v>6100000009</v>
      </c>
      <c r="B23" s="27" t="s">
        <v>15</v>
      </c>
      <c r="C23" s="28">
        <v>1</v>
      </c>
      <c r="D23" s="29" t="s">
        <v>6</v>
      </c>
      <c r="E23" s="30"/>
      <c r="F23" s="30">
        <f t="shared" si="1"/>
        <v>0</v>
      </c>
      <c r="G23" s="4"/>
    </row>
    <row r="24" spans="1:7" ht="19.5" customHeight="1" x14ac:dyDescent="0.25">
      <c r="A24" s="26">
        <v>6100000010</v>
      </c>
      <c r="B24" s="27" t="s">
        <v>16</v>
      </c>
      <c r="C24" s="28">
        <v>1</v>
      </c>
      <c r="D24" s="29" t="s">
        <v>6</v>
      </c>
      <c r="E24" s="30"/>
      <c r="F24" s="30">
        <f t="shared" si="1"/>
        <v>0</v>
      </c>
      <c r="G24" s="4"/>
    </row>
    <row r="25" spans="1:7" ht="19.5" customHeight="1" x14ac:dyDescent="0.25">
      <c r="A25" s="26">
        <v>6100000011</v>
      </c>
      <c r="B25" s="31" t="s">
        <v>18</v>
      </c>
      <c r="C25" s="28">
        <v>1</v>
      </c>
      <c r="D25" s="29" t="s">
        <v>6</v>
      </c>
      <c r="E25" s="30"/>
      <c r="F25" s="30">
        <f t="shared" ref="F25" si="3">IF(C25="","",C25*E25)</f>
        <v>0</v>
      </c>
      <c r="G25" s="4"/>
    </row>
    <row r="26" spans="1:7" ht="19.5" customHeight="1" x14ac:dyDescent="0.25">
      <c r="A26" s="26">
        <v>6100000012</v>
      </c>
      <c r="B26" s="31" t="s">
        <v>23</v>
      </c>
      <c r="C26" s="28">
        <v>8</v>
      </c>
      <c r="D26" s="29" t="s">
        <v>6</v>
      </c>
      <c r="E26" s="30"/>
      <c r="F26" s="30">
        <f t="shared" ref="F26" si="4">IF(C26="","",C26*E26)</f>
        <v>0</v>
      </c>
      <c r="G26" s="4"/>
    </row>
    <row r="27" spans="1:7" ht="19.5" customHeight="1" x14ac:dyDescent="0.25">
      <c r="A27" s="48" t="s">
        <v>8</v>
      </c>
      <c r="B27" s="49"/>
      <c r="C27" s="49"/>
      <c r="D27" s="49"/>
      <c r="E27" s="50"/>
      <c r="F27" s="32">
        <f>SUM(F11:F26)/3</f>
        <v>0</v>
      </c>
      <c r="G27" s="4"/>
    </row>
    <row r="28" spans="1:7" ht="19.5" customHeight="1" x14ac:dyDescent="0.25">
      <c r="A28" s="51" t="s">
        <v>11</v>
      </c>
      <c r="B28" s="52"/>
      <c r="C28" s="53"/>
      <c r="D28" s="53"/>
      <c r="E28" s="53"/>
      <c r="F28" s="33">
        <f>F29-F27</f>
        <v>0</v>
      </c>
      <c r="G28" s="4"/>
    </row>
    <row r="29" spans="1:7" ht="19.5" customHeight="1" x14ac:dyDescent="0.25">
      <c r="A29" s="54" t="s">
        <v>9</v>
      </c>
      <c r="B29" s="55"/>
      <c r="C29" s="55"/>
      <c r="D29" s="55"/>
      <c r="E29" s="55"/>
      <c r="F29" s="34">
        <f>F27*1.22</f>
        <v>0</v>
      </c>
      <c r="G29" s="4"/>
    </row>
    <row r="30" spans="1:7" ht="15" customHeight="1" x14ac:dyDescent="0.25">
      <c r="A30" s="35"/>
      <c r="B30" s="36"/>
      <c r="C30" s="35"/>
      <c r="D30" s="35"/>
      <c r="E30" s="35"/>
      <c r="F30" s="35"/>
      <c r="G30" s="4"/>
    </row>
    <row r="31" spans="1:7" ht="15" customHeight="1" x14ac:dyDescent="0.25">
      <c r="A31" s="35"/>
      <c r="B31" s="36"/>
      <c r="C31" s="35"/>
      <c r="D31" s="35"/>
      <c r="E31" s="35"/>
      <c r="F31" s="35"/>
      <c r="G31" s="4"/>
    </row>
  </sheetData>
  <mergeCells count="5">
    <mergeCell ref="A7:F7"/>
    <mergeCell ref="A27:E27"/>
    <mergeCell ref="A28:E28"/>
    <mergeCell ref="A29:E29"/>
    <mergeCell ref="A5:B5"/>
  </mergeCells>
  <pageMargins left="0.70866141732283472" right="0.31496062992125984" top="0.35433070866141736" bottom="0.35433070866141736" header="0.31496062992125984" footer="0.31496062992125984"/>
  <pageSetup orientation="landscape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68D6E8DF-D1C3-4970-B17D-A46023CF65C1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Sisustuse kululoend</vt:lpstr>
      <vt:lpstr>'Sisustuse kululoend'!Prindiala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</dc:creator>
  <cp:lastModifiedBy>Merike Vahe</cp:lastModifiedBy>
  <cp:lastPrinted>2024-09-24T06:00:20Z</cp:lastPrinted>
  <dcterms:created xsi:type="dcterms:W3CDTF">2020-11-06T17:26:59Z</dcterms:created>
  <dcterms:modified xsi:type="dcterms:W3CDTF">2024-09-24T06:00:53Z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{68D6E8DF-D1C3-4970-B17D-A46023CF65C1}</vt:lpwstr>
  </property>
</Properties>
</file>