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Õigusaktid\Valitsus\2024\Valitsuse korraldused\09 September\24.09\"/>
    </mc:Choice>
  </mc:AlternateContent>
  <xr:revisionPtr revIDLastSave="0" documentId="13_ncr:1_{C84A5C1A-5E81-47A8-8AC3-58B9AFFB1D4D}" xr6:coauthVersionLast="47" xr6:coauthVersionMax="47" xr10:uidLastSave="{00000000-0000-0000-0000-000000000000}"/>
  <bookViews>
    <workbookView xWindow="-120" yWindow="-120" windowWidth="29040" windowHeight="15840" xr2:uid="{1F0AD4AD-4505-4A84-9211-3179DEA7AFF8}"/>
  </bookViews>
  <sheets>
    <sheet name="Leht1" sheetId="1" r:id="rId1"/>
  </sheets>
  <definedNames>
    <definedName name="_xlnm.Print_Area" localSheetId="0">Leht1!$A$1:$F$62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58" i="1"/>
  <c r="F56" i="1" s="1"/>
  <c r="F54" i="1" s="1"/>
  <c r="F57" i="1"/>
  <c r="F55" i="1"/>
  <c r="F53" i="1"/>
  <c r="F51" i="1"/>
  <c r="F49" i="1"/>
  <c r="F46" i="1"/>
  <c r="F45" i="1"/>
  <c r="F44" i="1"/>
  <c r="F43" i="1"/>
  <c r="F41" i="1"/>
  <c r="F38" i="1"/>
  <c r="F37" i="1"/>
  <c r="F36" i="1"/>
  <c r="F35" i="1"/>
  <c r="F30" i="1"/>
  <c r="F28" i="1" s="1"/>
  <c r="F26" i="1"/>
  <c r="F24" i="1" s="1"/>
  <c r="F25" i="1"/>
  <c r="F22" i="1"/>
  <c r="F21" i="1"/>
  <c r="F18" i="1"/>
  <c r="F17" i="1"/>
  <c r="F16" i="1"/>
  <c r="F15" i="1"/>
  <c r="F14" i="1"/>
  <c r="F13" i="1" l="1"/>
  <c r="F20" i="1"/>
  <c r="F34" i="1"/>
  <c r="F48" i="1"/>
  <c r="F32" i="1" s="1"/>
  <c r="F11" i="1" l="1"/>
  <c r="F60" i="1" s="1"/>
  <c r="F62" i="1" s="1"/>
  <c r="F61" i="1" s="1"/>
</calcChain>
</file>

<file path=xl/sharedStrings.xml><?xml version="1.0" encoding="utf-8"?>
<sst xmlns="http://schemas.openxmlformats.org/spreadsheetml/2006/main" count="68" uniqueCount="47">
  <si>
    <t>Lisa 3 hinnapakkumus</t>
  </si>
  <si>
    <t xml:space="preserve">  korruse ehitustööd“ hankemenetluse korraldamine</t>
  </si>
  <si>
    <t>Hinnapakkumus</t>
  </si>
  <si>
    <t xml:space="preserve">Kood </t>
  </si>
  <si>
    <t xml:space="preserve">Kululiik </t>
  </si>
  <si>
    <t xml:space="preserve">Maht </t>
  </si>
  <si>
    <t xml:space="preserve">Ühik </t>
  </si>
  <si>
    <t xml:space="preserve">Ühikuhind </t>
  </si>
  <si>
    <t xml:space="preserve">Summa </t>
  </si>
  <si>
    <t xml:space="preserve">RUUMITARINDID JA PINNAKATTED </t>
  </si>
  <si>
    <t>Vaheseinad</t>
  </si>
  <si>
    <t>Klaasseinad</t>
  </si>
  <si>
    <t>KLS-1 5940x2960mm alumiiniumraamis klaassein</t>
  </si>
  <si>
    <t>KLS-2 3330x2960mm alumiiniumraamis klaassein uksega</t>
  </si>
  <si>
    <t>KLS-3 5940x2960mm alumiiniumraamis klaassein</t>
  </si>
  <si>
    <t>KLS-4 3030x2960mm alumiiniumraamis klaassein uksega</t>
  </si>
  <si>
    <t xml:space="preserve">Siseseinte pinnakatted </t>
  </si>
  <si>
    <t>Värvkatted</t>
  </si>
  <si>
    <t>Seinte ettevalmistamine pahteldamine ja värvimine</t>
  </si>
  <si>
    <t xml:space="preserve">Lagede pinnakatted </t>
  </si>
  <si>
    <t>Lagede ettevalmistamine, pahteldamine ja värvimine 317/318</t>
  </si>
  <si>
    <t xml:space="preserve">Põrandad ja põrandakatted </t>
  </si>
  <si>
    <t>Põrandatasandus</t>
  </si>
  <si>
    <t>Puitparketi lihvimine ja lakkimine ruumides 317/318</t>
  </si>
  <si>
    <t xml:space="preserve">TEHNOSÜSTEEMID </t>
  </si>
  <si>
    <t xml:space="preserve">Küte, ventilatsioon ja jahutus </t>
  </si>
  <si>
    <t>Küttetorustikud</t>
  </si>
  <si>
    <t>obj</t>
  </si>
  <si>
    <t>Küttekehad</t>
  </si>
  <si>
    <t xml:space="preserve">Tugevvoolupaigaldis </t>
  </si>
  <si>
    <t>Elektri peajaotussüsteemid</t>
  </si>
  <si>
    <t>Kaabeldus</t>
  </si>
  <si>
    <t>Valgustussüsteemid</t>
  </si>
  <si>
    <t xml:space="preserve">Nõrkvoolupaigaldis ja automaatika </t>
  </si>
  <si>
    <t>Andmevõrgud ja infoedastussüsteemid</t>
  </si>
  <si>
    <t>Turvasüsteemid (ATS)</t>
  </si>
  <si>
    <t xml:space="preserve">EHITUSPLATSI KORRALDUSKULUD </t>
  </si>
  <si>
    <t xml:space="preserve">Veod </t>
  </si>
  <si>
    <t>Jäätmekäitlus</t>
  </si>
  <si>
    <t>Ehitusprahi koristus ja utiliseerimine</t>
  </si>
  <si>
    <t>KOKKU</t>
  </si>
  <si>
    <t>Käibemaks 22%</t>
  </si>
  <si>
    <t>SUMMA</t>
  </si>
  <si>
    <t xml:space="preserve">                               </t>
  </si>
  <si>
    <t>„Veebihanke „Jõhvi Kesklinna Kooli kolmanda</t>
  </si>
  <si>
    <t>m²</t>
  </si>
  <si>
    <t>Jõhvi Vallavalitsuse 24.09.2024 korraldusele nr 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</si>
</sst>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;&quot;-&quot;* #,##0.00&quot; &quot;;&quot; &quot;* &quot;-&quot;??&quot; &quot;"/>
    <numFmt numFmtId="165" formatCode="&quot; &quot;[$€-2]&quot; &quot;* #,##0.00&quot; &quot;;&quot;-&quot;[$€-2]&quot; &quot;* #,##0.00&quot; &quot;;&quot; &quot;[$€-2]&quot; &quot;* &quot;-&quot;??&quot; &quot;"/>
    <numFmt numFmtId="166" formatCode="&quot; &quot;[$€-2]&quot; &quot;* #,##0.0&quot; &quot;;&quot;-&quot;[$€-2]&quot; &quot;* #,##0.0&quot; &quot;;&quot; &quot;[$€-2]&quot; &quot;* &quot;-&quot;??&quot; &quot;"/>
  </numFmts>
  <fonts count="11" x14ac:knownFonts="1">
    <font>
      <sz val="11"/>
      <color theme="1"/>
      <name val="Aptos Narrow"/>
      <family val="2"/>
      <charset val="186"/>
      <scheme val="minor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Times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"/>
      <family val="1"/>
    </font>
    <font>
      <b/>
      <sz val="10"/>
      <color rgb="FF000000"/>
      <name val="Times"/>
      <family val="1"/>
    </font>
    <font>
      <sz val="10"/>
      <color rgb="FF000000"/>
      <name val="Times"/>
      <family val="1"/>
    </font>
    <font>
      <sz val="10"/>
      <color indexed="8"/>
      <name val="Times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right" vertic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6" fillId="0" borderId="1" xfId="0" applyFont="1" applyBorder="1"/>
    <xf numFmtId="49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165" fontId="6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165" fontId="5" fillId="0" borderId="1" xfId="0" applyNumberFormat="1" applyFont="1" applyBorder="1"/>
    <xf numFmtId="49" fontId="5" fillId="0" borderId="1" xfId="0" applyNumberFormat="1" applyFont="1" applyBorder="1"/>
    <xf numFmtId="49" fontId="5" fillId="0" borderId="1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/>
    <xf numFmtId="164" fontId="6" fillId="0" borderId="1" xfId="0" applyNumberFormat="1" applyFont="1" applyBorder="1" applyAlignment="1">
      <alignment horizontal="right"/>
    </xf>
    <xf numFmtId="0" fontId="5" fillId="0" borderId="2" xfId="0" applyFont="1" applyBorder="1"/>
    <xf numFmtId="14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4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2" xfId="0" applyFont="1" applyBorder="1"/>
    <xf numFmtId="49" fontId="6" fillId="0" borderId="2" xfId="0" applyNumberFormat="1" applyFont="1" applyBorder="1" applyAlignment="1">
      <alignment wrapText="1"/>
    </xf>
    <xf numFmtId="164" fontId="6" fillId="0" borderId="2" xfId="0" applyNumberFormat="1" applyFont="1" applyBorder="1"/>
    <xf numFmtId="165" fontId="6" fillId="0" borderId="2" xfId="0" applyNumberFormat="1" applyFont="1" applyBorder="1"/>
    <xf numFmtId="49" fontId="5" fillId="0" borderId="2" xfId="0" applyNumberFormat="1" applyFont="1" applyBorder="1" applyAlignment="1">
      <alignment wrapText="1"/>
    </xf>
    <xf numFmtId="164" fontId="5" fillId="0" borderId="2" xfId="0" applyNumberFormat="1" applyFont="1" applyBorder="1"/>
    <xf numFmtId="165" fontId="5" fillId="0" borderId="2" xfId="0" applyNumberFormat="1" applyFont="1" applyBorder="1"/>
    <xf numFmtId="49" fontId="5" fillId="0" borderId="2" xfId="0" applyNumberFormat="1" applyFont="1" applyBorder="1"/>
    <xf numFmtId="0" fontId="6" fillId="0" borderId="6" xfId="0" applyFont="1" applyBorder="1"/>
    <xf numFmtId="49" fontId="6" fillId="0" borderId="6" xfId="0" applyNumberFormat="1" applyFont="1" applyBorder="1" applyAlignment="1">
      <alignment wrapText="1"/>
    </xf>
    <xf numFmtId="164" fontId="6" fillId="0" borderId="6" xfId="0" applyNumberFormat="1" applyFont="1" applyBorder="1"/>
    <xf numFmtId="165" fontId="6" fillId="0" borderId="6" xfId="0" applyNumberFormat="1" applyFont="1" applyBorder="1"/>
    <xf numFmtId="49" fontId="5" fillId="0" borderId="2" xfId="0" applyNumberFormat="1" applyFont="1" applyBorder="1" applyAlignment="1">
      <alignment horizontal="center" wrapText="1"/>
    </xf>
    <xf numFmtId="49" fontId="5" fillId="0" borderId="7" xfId="0" applyNumberFormat="1" applyFont="1" applyBorder="1" applyAlignment="1">
      <alignment horizontal="center" wrapText="1"/>
    </xf>
    <xf numFmtId="0" fontId="5" fillId="0" borderId="7" xfId="0" applyFont="1" applyBorder="1" applyAlignment="1">
      <alignment wrapText="1"/>
    </xf>
    <xf numFmtId="49" fontId="2" fillId="0" borderId="0" xfId="0" applyNumberFormat="1" applyFont="1" applyAlignment="1">
      <alignment horizontal="center" wrapText="1"/>
    </xf>
    <xf numFmtId="0" fontId="3" fillId="0" borderId="0" xfId="0" applyFont="1"/>
    <xf numFmtId="49" fontId="6" fillId="0" borderId="3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49" fontId="5" fillId="0" borderId="5" xfId="0" applyNumberFormat="1" applyFont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3F200-1CC5-4B76-90F7-45A227E421E6}">
  <dimension ref="A1:G62"/>
  <sheetViews>
    <sheetView tabSelected="1" workbookViewId="0">
      <selection activeCell="B6" sqref="B6"/>
    </sheetView>
  </sheetViews>
  <sheetFormatPr defaultRowHeight="15" x14ac:dyDescent="0.25"/>
  <cols>
    <col min="1" max="1" width="12.7109375" customWidth="1"/>
    <col min="2" max="2" width="30.28515625" customWidth="1"/>
    <col min="3" max="3" width="9.7109375" customWidth="1"/>
    <col min="4" max="4" width="5.7109375" customWidth="1"/>
    <col min="5" max="5" width="15.42578125" customWidth="1"/>
    <col min="6" max="6" width="18.7109375" customWidth="1"/>
    <col min="10" max="10" width="12.42578125" customWidth="1"/>
  </cols>
  <sheetData>
    <row r="1" spans="1:7" x14ac:dyDescent="0.25">
      <c r="D1" s="2"/>
      <c r="E1" s="21" t="s">
        <v>0</v>
      </c>
      <c r="F1" s="22"/>
    </row>
    <row r="2" spans="1:7" x14ac:dyDescent="0.25">
      <c r="D2" s="2" t="s">
        <v>46</v>
      </c>
      <c r="E2" s="23"/>
      <c r="F2" s="24"/>
    </row>
    <row r="3" spans="1:7" x14ac:dyDescent="0.25">
      <c r="D3" s="2" t="s">
        <v>44</v>
      </c>
      <c r="E3" s="2"/>
      <c r="F3" s="21"/>
      <c r="G3" s="1" t="s">
        <v>43</v>
      </c>
    </row>
    <row r="4" spans="1:7" x14ac:dyDescent="0.25">
      <c r="D4" s="2" t="s">
        <v>1</v>
      </c>
      <c r="E4" s="26"/>
      <c r="F4" s="25"/>
    </row>
    <row r="7" spans="1:7" ht="15" customHeight="1" x14ac:dyDescent="0.25">
      <c r="A7" s="42" t="s">
        <v>2</v>
      </c>
      <c r="B7" s="43"/>
      <c r="C7" s="43"/>
      <c r="D7" s="43"/>
      <c r="E7" s="43"/>
      <c r="F7" s="43"/>
    </row>
    <row r="8" spans="1:7" x14ac:dyDescent="0.25">
      <c r="A8" s="3"/>
      <c r="B8" s="4"/>
      <c r="C8" s="3"/>
      <c r="D8" s="3"/>
      <c r="E8" s="3"/>
      <c r="F8" s="3"/>
    </row>
    <row r="9" spans="1:7" ht="15.75" x14ac:dyDescent="0.25">
      <c r="A9" s="39" t="s">
        <v>3</v>
      </c>
      <c r="B9" s="40" t="s">
        <v>4</v>
      </c>
      <c r="C9" s="39" t="s">
        <v>5</v>
      </c>
      <c r="D9" s="39" t="s">
        <v>6</v>
      </c>
      <c r="E9" s="39" t="s">
        <v>7</v>
      </c>
      <c r="F9" s="39" t="s">
        <v>8</v>
      </c>
    </row>
    <row r="10" spans="1:7" ht="15.75" x14ac:dyDescent="0.25">
      <c r="A10" s="20"/>
      <c r="B10" s="41"/>
      <c r="C10" s="20"/>
      <c r="D10" s="20"/>
      <c r="E10" s="20"/>
      <c r="F10" s="20"/>
    </row>
    <row r="11" spans="1:7" ht="36" customHeight="1" x14ac:dyDescent="0.25">
      <c r="A11" s="35">
        <v>5</v>
      </c>
      <c r="B11" s="36" t="s">
        <v>9</v>
      </c>
      <c r="C11" s="37"/>
      <c r="D11" s="35"/>
      <c r="E11" s="38"/>
      <c r="F11" s="38">
        <f>SUM(F13,F20,F24,F28)</f>
        <v>0</v>
      </c>
    </row>
    <row r="12" spans="1:7" ht="15.75" x14ac:dyDescent="0.25">
      <c r="A12" s="9"/>
      <c r="B12" s="10"/>
      <c r="C12" s="11"/>
      <c r="D12" s="9"/>
      <c r="E12" s="12"/>
      <c r="F12" s="12"/>
    </row>
    <row r="13" spans="1:7" ht="15.75" customHeight="1" x14ac:dyDescent="0.25">
      <c r="A13" s="5">
        <v>51</v>
      </c>
      <c r="B13" s="6" t="s">
        <v>10</v>
      </c>
      <c r="C13" s="11"/>
      <c r="D13" s="9"/>
      <c r="E13" s="12"/>
      <c r="F13" s="8">
        <f>SUM(F15:F18)</f>
        <v>0</v>
      </c>
    </row>
    <row r="14" spans="1:7" ht="17.25" customHeight="1" x14ac:dyDescent="0.25">
      <c r="A14" s="9">
        <v>512</v>
      </c>
      <c r="B14" s="14" t="s">
        <v>11</v>
      </c>
      <c r="C14" s="15"/>
      <c r="D14" s="9"/>
      <c r="E14" s="12"/>
      <c r="F14" s="13" t="str">
        <f t="shared" ref="F14:F18" si="0">IF(C14="","",C14*E14)</f>
        <v/>
      </c>
    </row>
    <row r="15" spans="1:7" ht="29.25" customHeight="1" x14ac:dyDescent="0.25">
      <c r="A15" s="9">
        <v>5120000001</v>
      </c>
      <c r="B15" s="14" t="s">
        <v>12</v>
      </c>
      <c r="C15" s="16">
        <v>17.600000000000001</v>
      </c>
      <c r="D15" s="13" t="s">
        <v>45</v>
      </c>
      <c r="E15" s="12"/>
      <c r="F15" s="12">
        <f t="shared" si="0"/>
        <v>0</v>
      </c>
    </row>
    <row r="16" spans="1:7" ht="29.25" customHeight="1" x14ac:dyDescent="0.25">
      <c r="A16" s="9">
        <v>5120000002</v>
      </c>
      <c r="B16" s="14" t="s">
        <v>13</v>
      </c>
      <c r="C16" s="16">
        <v>8.9700000000000006</v>
      </c>
      <c r="D16" s="13" t="s">
        <v>45</v>
      </c>
      <c r="E16" s="12"/>
      <c r="F16" s="12">
        <f t="shared" si="0"/>
        <v>0</v>
      </c>
    </row>
    <row r="17" spans="1:6" ht="29.25" customHeight="1" x14ac:dyDescent="0.25">
      <c r="A17" s="9">
        <v>5120000003</v>
      </c>
      <c r="B17" s="14" t="s">
        <v>14</v>
      </c>
      <c r="C17" s="16">
        <v>17.600000000000001</v>
      </c>
      <c r="D17" s="13" t="s">
        <v>45</v>
      </c>
      <c r="E17" s="12"/>
      <c r="F17" s="12">
        <f t="shared" si="0"/>
        <v>0</v>
      </c>
    </row>
    <row r="18" spans="1:6" ht="29.25" customHeight="1" x14ac:dyDescent="0.25">
      <c r="A18" s="9">
        <v>5120000004</v>
      </c>
      <c r="B18" s="14" t="s">
        <v>15</v>
      </c>
      <c r="C18" s="16">
        <v>8.9700000000000006</v>
      </c>
      <c r="D18" s="13" t="s">
        <v>45</v>
      </c>
      <c r="E18" s="12"/>
      <c r="F18" s="12">
        <f t="shared" si="0"/>
        <v>0</v>
      </c>
    </row>
    <row r="19" spans="1:6" ht="15.75" x14ac:dyDescent="0.25">
      <c r="A19" s="9"/>
      <c r="B19" s="10"/>
      <c r="C19" s="11"/>
      <c r="D19" s="9"/>
      <c r="E19" s="12"/>
      <c r="F19" s="12"/>
    </row>
    <row r="20" spans="1:6" ht="15.75" customHeight="1" x14ac:dyDescent="0.25">
      <c r="A20" s="5">
        <v>53</v>
      </c>
      <c r="B20" s="6" t="s">
        <v>16</v>
      </c>
      <c r="C20" s="17"/>
      <c r="D20" s="5"/>
      <c r="E20" s="18"/>
      <c r="F20" s="8">
        <f>SUM(F21:F23)</f>
        <v>0</v>
      </c>
    </row>
    <row r="21" spans="1:6" ht="15.75" customHeight="1" x14ac:dyDescent="0.25">
      <c r="A21" s="9">
        <v>531</v>
      </c>
      <c r="B21" s="14" t="s">
        <v>17</v>
      </c>
      <c r="C21" s="16"/>
      <c r="D21" s="9"/>
      <c r="E21" s="12"/>
      <c r="F21" s="13" t="str">
        <f t="shared" ref="F21:F22" si="1">IF(C21="","",C21*E21)</f>
        <v/>
      </c>
    </row>
    <row r="22" spans="1:6" ht="29.25" customHeight="1" x14ac:dyDescent="0.25">
      <c r="A22" s="9">
        <v>5310000001</v>
      </c>
      <c r="B22" s="14" t="s">
        <v>18</v>
      </c>
      <c r="C22" s="16">
        <v>25</v>
      </c>
      <c r="D22" s="13" t="s">
        <v>45</v>
      </c>
      <c r="E22" s="12"/>
      <c r="F22" s="12">
        <f t="shared" si="1"/>
        <v>0</v>
      </c>
    </row>
    <row r="23" spans="1:6" ht="15.75" x14ac:dyDescent="0.25">
      <c r="A23" s="9"/>
      <c r="B23" s="10"/>
      <c r="C23" s="11"/>
      <c r="D23" s="9"/>
      <c r="E23" s="12"/>
      <c r="F23" s="12"/>
    </row>
    <row r="24" spans="1:6" ht="15.75" customHeight="1" x14ac:dyDescent="0.25">
      <c r="A24" s="5">
        <v>54</v>
      </c>
      <c r="B24" s="6" t="s">
        <v>19</v>
      </c>
      <c r="C24" s="17"/>
      <c r="D24" s="5"/>
      <c r="E24" s="18"/>
      <c r="F24" s="8">
        <f>SUM(F26:F26)</f>
        <v>0</v>
      </c>
    </row>
    <row r="25" spans="1:6" ht="15.75" customHeight="1" x14ac:dyDescent="0.25">
      <c r="A25" s="9">
        <v>541</v>
      </c>
      <c r="B25" s="14" t="s">
        <v>17</v>
      </c>
      <c r="C25" s="16"/>
      <c r="D25" s="9"/>
      <c r="E25" s="12"/>
      <c r="F25" s="13" t="str">
        <f t="shared" ref="F25:F26" si="2">IF(C25="","",C25*E25)</f>
        <v/>
      </c>
    </row>
    <row r="26" spans="1:6" ht="15.75" customHeight="1" x14ac:dyDescent="0.25">
      <c r="A26" s="9">
        <v>5410000001</v>
      </c>
      <c r="B26" s="14" t="s">
        <v>20</v>
      </c>
      <c r="C26" s="16">
        <v>42</v>
      </c>
      <c r="D26" s="13" t="s">
        <v>45</v>
      </c>
      <c r="E26" s="12"/>
      <c r="F26" s="12">
        <f t="shared" si="2"/>
        <v>0</v>
      </c>
    </row>
    <row r="27" spans="1:6" ht="15.75" x14ac:dyDescent="0.25">
      <c r="A27" s="9"/>
      <c r="B27" s="14"/>
      <c r="C27" s="16"/>
      <c r="D27" s="13"/>
      <c r="E27" s="12"/>
      <c r="F27" s="12"/>
    </row>
    <row r="28" spans="1:6" ht="15.75" customHeight="1" x14ac:dyDescent="0.25">
      <c r="A28" s="5">
        <v>56</v>
      </c>
      <c r="B28" s="6" t="s">
        <v>21</v>
      </c>
      <c r="C28" s="19"/>
      <c r="D28" s="5"/>
      <c r="E28" s="12"/>
      <c r="F28" s="8">
        <f>SUM(F29:F30)</f>
        <v>0</v>
      </c>
    </row>
    <row r="29" spans="1:6" ht="15.75" customHeight="1" x14ac:dyDescent="0.25">
      <c r="A29" s="9">
        <v>562</v>
      </c>
      <c r="B29" s="14" t="s">
        <v>22</v>
      </c>
      <c r="C29" s="15"/>
      <c r="D29" s="9"/>
      <c r="E29" s="12"/>
      <c r="F29" s="12"/>
    </row>
    <row r="30" spans="1:6" ht="29.25" customHeight="1" x14ac:dyDescent="0.25">
      <c r="A30" s="9">
        <v>5620000001</v>
      </c>
      <c r="B30" s="14" t="s">
        <v>23</v>
      </c>
      <c r="C30" s="15">
        <v>42</v>
      </c>
      <c r="D30" s="13" t="s">
        <v>45</v>
      </c>
      <c r="E30" s="12"/>
      <c r="F30" s="12">
        <f t="shared" ref="F30" si="3">IF(C30="","",C30*E30)</f>
        <v>0</v>
      </c>
    </row>
    <row r="31" spans="1:6" ht="15.75" x14ac:dyDescent="0.25">
      <c r="A31" s="9"/>
      <c r="B31" s="14"/>
      <c r="C31" s="16"/>
      <c r="D31" s="13"/>
      <c r="E31" s="12"/>
      <c r="F31" s="12"/>
    </row>
    <row r="32" spans="1:6" ht="24.75" customHeight="1" x14ac:dyDescent="0.25">
      <c r="A32" s="5">
        <v>7</v>
      </c>
      <c r="B32" s="6" t="s">
        <v>24</v>
      </c>
      <c r="C32" s="7"/>
      <c r="D32" s="5"/>
      <c r="E32" s="8"/>
      <c r="F32" s="8">
        <f>SUM(F40,F48,F34)</f>
        <v>0</v>
      </c>
    </row>
    <row r="33" spans="1:6" ht="15.75" x14ac:dyDescent="0.25">
      <c r="A33" s="5"/>
      <c r="B33" s="6"/>
      <c r="C33" s="7"/>
      <c r="D33" s="5"/>
      <c r="E33" s="8"/>
      <c r="F33" s="8"/>
    </row>
    <row r="34" spans="1:6" ht="15.75" customHeight="1" x14ac:dyDescent="0.25">
      <c r="A34" s="27">
        <v>72</v>
      </c>
      <c r="B34" s="28" t="s">
        <v>25</v>
      </c>
      <c r="C34" s="29"/>
      <c r="D34" s="27"/>
      <c r="E34" s="30"/>
      <c r="F34" s="30">
        <f>SUM(F36:F38)</f>
        <v>0</v>
      </c>
    </row>
    <row r="35" spans="1:6" ht="15.75" customHeight="1" x14ac:dyDescent="0.25">
      <c r="A35" s="20">
        <v>721</v>
      </c>
      <c r="B35" s="31" t="s">
        <v>26</v>
      </c>
      <c r="C35" s="32"/>
      <c r="D35" s="20"/>
      <c r="E35" s="33"/>
      <c r="F35" s="34" t="str">
        <f t="shared" ref="F35:F38" si="4">IF(C35="","",C35*E35)</f>
        <v/>
      </c>
    </row>
    <row r="36" spans="1:6" ht="15.75" customHeight="1" x14ac:dyDescent="0.25">
      <c r="A36" s="20">
        <v>7210000001</v>
      </c>
      <c r="B36" s="31" t="s">
        <v>26</v>
      </c>
      <c r="C36" s="32">
        <v>1</v>
      </c>
      <c r="D36" s="34" t="s">
        <v>27</v>
      </c>
      <c r="E36" s="33"/>
      <c r="F36" s="33">
        <f t="shared" si="4"/>
        <v>0</v>
      </c>
    </row>
    <row r="37" spans="1:6" ht="15.75" customHeight="1" x14ac:dyDescent="0.25">
      <c r="A37" s="20">
        <v>722</v>
      </c>
      <c r="B37" s="31" t="s">
        <v>28</v>
      </c>
      <c r="C37" s="32"/>
      <c r="D37" s="20"/>
      <c r="E37" s="33"/>
      <c r="F37" s="34" t="str">
        <f t="shared" si="4"/>
        <v/>
      </c>
    </row>
    <row r="38" spans="1:6" ht="15.75" customHeight="1" x14ac:dyDescent="0.25">
      <c r="A38" s="20">
        <v>7220000001</v>
      </c>
      <c r="B38" s="31" t="s">
        <v>28</v>
      </c>
      <c r="C38" s="32">
        <v>1</v>
      </c>
      <c r="D38" s="34" t="s">
        <v>27</v>
      </c>
      <c r="E38" s="33"/>
      <c r="F38" s="33">
        <f t="shared" si="4"/>
        <v>0</v>
      </c>
    </row>
    <row r="39" spans="1:6" ht="15.75" x14ac:dyDescent="0.25">
      <c r="A39" s="5"/>
      <c r="B39" s="6"/>
      <c r="C39" s="7"/>
      <c r="D39" s="5"/>
      <c r="E39" s="8"/>
      <c r="F39" s="8"/>
    </row>
    <row r="40" spans="1:6" ht="15.75" customHeight="1" x14ac:dyDescent="0.25">
      <c r="A40" s="5">
        <v>74</v>
      </c>
      <c r="B40" s="6" t="s">
        <v>29</v>
      </c>
      <c r="C40" s="7"/>
      <c r="D40" s="5"/>
      <c r="E40" s="8"/>
      <c r="F40" s="8"/>
    </row>
    <row r="41" spans="1:6" ht="15.75" customHeight="1" x14ac:dyDescent="0.25">
      <c r="A41" s="9">
        <v>741</v>
      </c>
      <c r="B41" s="14" t="s">
        <v>30</v>
      </c>
      <c r="C41" s="11"/>
      <c r="D41" s="9"/>
      <c r="E41" s="12"/>
      <c r="F41" s="13" t="str">
        <f t="shared" ref="F41:F46" si="5">IF(C41="","",C41*E41)</f>
        <v/>
      </c>
    </row>
    <row r="42" spans="1:6" ht="15.75" customHeight="1" x14ac:dyDescent="0.25">
      <c r="A42" s="9">
        <v>7410000001</v>
      </c>
      <c r="B42" s="14" t="s">
        <v>30</v>
      </c>
      <c r="C42" s="11">
        <v>1</v>
      </c>
      <c r="D42" s="13" t="s">
        <v>27</v>
      </c>
      <c r="E42" s="12"/>
      <c r="F42" s="12"/>
    </row>
    <row r="43" spans="1:6" ht="15.75" customHeight="1" x14ac:dyDescent="0.25">
      <c r="A43" s="9">
        <v>743</v>
      </c>
      <c r="B43" s="14" t="s">
        <v>31</v>
      </c>
      <c r="C43" s="11"/>
      <c r="D43" s="9"/>
      <c r="E43" s="12"/>
      <c r="F43" s="13" t="str">
        <f t="shared" si="5"/>
        <v/>
      </c>
    </row>
    <row r="44" spans="1:6" ht="15.75" customHeight="1" x14ac:dyDescent="0.25">
      <c r="A44" s="9">
        <v>7430000001</v>
      </c>
      <c r="B44" s="14" t="s">
        <v>31</v>
      </c>
      <c r="C44" s="11">
        <v>1</v>
      </c>
      <c r="D44" s="13" t="s">
        <v>27</v>
      </c>
      <c r="E44" s="12"/>
      <c r="F44" s="12">
        <f t="shared" si="5"/>
        <v>0</v>
      </c>
    </row>
    <row r="45" spans="1:6" ht="15.75" customHeight="1" x14ac:dyDescent="0.25">
      <c r="A45" s="9">
        <v>744</v>
      </c>
      <c r="B45" s="14" t="s">
        <v>32</v>
      </c>
      <c r="C45" s="11"/>
      <c r="D45" s="9"/>
      <c r="E45" s="12"/>
      <c r="F45" s="13" t="str">
        <f t="shared" si="5"/>
        <v/>
      </c>
    </row>
    <row r="46" spans="1:6" ht="15.75" customHeight="1" x14ac:dyDescent="0.25">
      <c r="A46" s="9">
        <v>7440000001</v>
      </c>
      <c r="B46" s="14" t="s">
        <v>32</v>
      </c>
      <c r="C46" s="11">
        <v>1</v>
      </c>
      <c r="D46" s="13" t="s">
        <v>27</v>
      </c>
      <c r="E46" s="12"/>
      <c r="F46" s="12">
        <f t="shared" si="5"/>
        <v>0</v>
      </c>
    </row>
    <row r="47" spans="1:6" ht="15.75" x14ac:dyDescent="0.25">
      <c r="A47" s="9"/>
      <c r="B47" s="14"/>
      <c r="C47" s="11"/>
      <c r="D47" s="13"/>
      <c r="E47" s="12"/>
      <c r="F47" s="12"/>
    </row>
    <row r="48" spans="1:6" ht="29.25" customHeight="1" x14ac:dyDescent="0.25">
      <c r="A48" s="5">
        <v>75</v>
      </c>
      <c r="B48" s="6" t="s">
        <v>33</v>
      </c>
      <c r="C48" s="7"/>
      <c r="D48" s="5"/>
      <c r="E48" s="8"/>
      <c r="F48" s="8">
        <f>SUM(F49:F52)</f>
        <v>0</v>
      </c>
    </row>
    <row r="49" spans="1:6" ht="29.25" customHeight="1" x14ac:dyDescent="0.25">
      <c r="A49" s="9">
        <v>753</v>
      </c>
      <c r="B49" s="14" t="s">
        <v>34</v>
      </c>
      <c r="C49" s="11"/>
      <c r="D49" s="9"/>
      <c r="E49" s="12"/>
      <c r="F49" s="13" t="str">
        <f t="shared" ref="F49:F53" si="6">IF(C49="","",C49*E49)</f>
        <v/>
      </c>
    </row>
    <row r="50" spans="1:6" ht="29.25" customHeight="1" x14ac:dyDescent="0.25">
      <c r="A50" s="9">
        <v>7530000001</v>
      </c>
      <c r="B50" s="14" t="s">
        <v>34</v>
      </c>
      <c r="C50" s="11">
        <v>1</v>
      </c>
      <c r="D50" s="13" t="s">
        <v>27</v>
      </c>
      <c r="E50" s="12"/>
      <c r="F50" s="12"/>
    </row>
    <row r="51" spans="1:6" ht="15.75" customHeight="1" x14ac:dyDescent="0.25">
      <c r="A51" s="9">
        <v>754</v>
      </c>
      <c r="B51" s="14" t="s">
        <v>35</v>
      </c>
      <c r="C51" s="11"/>
      <c r="D51" s="9"/>
      <c r="E51" s="12"/>
      <c r="F51" s="13" t="str">
        <f t="shared" si="6"/>
        <v/>
      </c>
    </row>
    <row r="52" spans="1:6" ht="15.75" customHeight="1" x14ac:dyDescent="0.25">
      <c r="A52" s="9">
        <v>7540000001</v>
      </c>
      <c r="B52" s="14" t="s">
        <v>35</v>
      </c>
      <c r="C52" s="11">
        <v>1</v>
      </c>
      <c r="D52" s="13" t="s">
        <v>27</v>
      </c>
      <c r="E52" s="12"/>
      <c r="F52" s="12"/>
    </row>
    <row r="53" spans="1:6" ht="15.75" x14ac:dyDescent="0.25">
      <c r="A53" s="9"/>
      <c r="B53" s="10"/>
      <c r="C53" s="11"/>
      <c r="D53" s="9"/>
      <c r="E53" s="12"/>
      <c r="F53" s="13" t="str">
        <f t="shared" si="6"/>
        <v/>
      </c>
    </row>
    <row r="54" spans="1:6" ht="31.5" customHeight="1" x14ac:dyDescent="0.25">
      <c r="A54" s="5">
        <v>8</v>
      </c>
      <c r="B54" s="6" t="s">
        <v>36</v>
      </c>
      <c r="C54" s="7"/>
      <c r="D54" s="5"/>
      <c r="E54" s="8"/>
      <c r="F54" s="8">
        <f>SUM(F56)</f>
        <v>0</v>
      </c>
    </row>
    <row r="55" spans="1:6" ht="15.75" x14ac:dyDescent="0.25">
      <c r="A55" s="9"/>
      <c r="B55" s="10"/>
      <c r="C55" s="11"/>
      <c r="D55" s="9"/>
      <c r="E55" s="12"/>
      <c r="F55" s="13" t="str">
        <f t="shared" ref="F55" si="7">IF(C55="","",C55*E55)</f>
        <v/>
      </c>
    </row>
    <row r="56" spans="1:6" ht="15.75" x14ac:dyDescent="0.25">
      <c r="A56" s="5">
        <v>87</v>
      </c>
      <c r="B56" s="6" t="s">
        <v>37</v>
      </c>
      <c r="C56" s="7"/>
      <c r="D56" s="5"/>
      <c r="E56" s="8"/>
      <c r="F56" s="8">
        <f>SUM(F58)</f>
        <v>0</v>
      </c>
    </row>
    <row r="57" spans="1:6" ht="15.75" customHeight="1" x14ac:dyDescent="0.25">
      <c r="A57" s="9">
        <v>874</v>
      </c>
      <c r="B57" s="14" t="s">
        <v>38</v>
      </c>
      <c r="C57" s="11"/>
      <c r="D57" s="9"/>
      <c r="E57" s="12"/>
      <c r="F57" s="13" t="str">
        <f>IF(C57="","",C57*E57)</f>
        <v/>
      </c>
    </row>
    <row r="58" spans="1:6" ht="30.75" customHeight="1" x14ac:dyDescent="0.25">
      <c r="A58" s="9">
        <v>8740000001</v>
      </c>
      <c r="B58" s="14" t="s">
        <v>39</v>
      </c>
      <c r="C58" s="11">
        <v>1</v>
      </c>
      <c r="D58" s="13" t="s">
        <v>27</v>
      </c>
      <c r="E58" s="12"/>
      <c r="F58" s="12">
        <f>IF(C58="","",C58*E58)</f>
        <v>0</v>
      </c>
    </row>
    <row r="59" spans="1:6" ht="15.75" x14ac:dyDescent="0.25">
      <c r="A59" s="9"/>
      <c r="B59" s="10"/>
      <c r="C59" s="11"/>
      <c r="D59" s="9"/>
      <c r="E59" s="12"/>
      <c r="F59" s="13" t="str">
        <f>IF(C59="","",C59*E59)</f>
        <v/>
      </c>
    </row>
    <row r="60" spans="1:6" ht="15.75" x14ac:dyDescent="0.25">
      <c r="A60" s="44" t="s">
        <v>40</v>
      </c>
      <c r="B60" s="45"/>
      <c r="C60" s="45"/>
      <c r="D60" s="45"/>
      <c r="E60" s="46"/>
      <c r="F60" s="8">
        <f>SUM(F11,F32,F54)</f>
        <v>0</v>
      </c>
    </row>
    <row r="61" spans="1:6" ht="15.75" x14ac:dyDescent="0.25">
      <c r="A61" s="47" t="s">
        <v>41</v>
      </c>
      <c r="B61" s="48"/>
      <c r="C61" s="48"/>
      <c r="D61" s="48"/>
      <c r="E61" s="49"/>
      <c r="F61" s="12">
        <f>F62-F60</f>
        <v>0</v>
      </c>
    </row>
    <row r="62" spans="1:6" ht="15.75" x14ac:dyDescent="0.25">
      <c r="A62" s="44" t="s">
        <v>42</v>
      </c>
      <c r="B62" s="45"/>
      <c r="C62" s="45"/>
      <c r="D62" s="45"/>
      <c r="E62" s="46"/>
      <c r="F62" s="8">
        <f>F60*1.22</f>
        <v>0</v>
      </c>
    </row>
  </sheetData>
  <mergeCells count="4">
    <mergeCell ref="A7:F7"/>
    <mergeCell ref="A60:E60"/>
    <mergeCell ref="A61:E61"/>
    <mergeCell ref="A62:E62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Leht1</vt:lpstr>
      <vt:lpstr>Leht1!Prindiala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Vahe</dc:creator>
  <cp:lastModifiedBy>Merike Vahe</cp:lastModifiedBy>
  <cp:lastPrinted>2024-09-24T05:51:57Z</cp:lastPrinted>
  <dcterms:created xsi:type="dcterms:W3CDTF">2024-09-19T11:35:05Z</dcterms:created>
  <dcterms:modified xsi:type="dcterms:W3CDTF">2024-09-24T05:52:06Z</dcterms:modified>
</cp:coreProperties>
</file>